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6"/>
  </bookViews>
  <sheets>
    <sheet name="Tax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D12" i="1"/>
  <c r="G12" i="1" s="1"/>
  <c r="D11" i="1"/>
  <c r="G11" i="1" s="1"/>
  <c r="D10" i="1"/>
  <c r="G10" i="1" s="1"/>
  <c r="D8" i="1"/>
  <c r="G8" i="1" s="1"/>
  <c r="D7" i="1"/>
  <c r="G7" i="1" s="1"/>
  <c r="D6" i="1"/>
  <c r="G6" i="1" s="1"/>
  <c r="D5" i="1"/>
  <c r="G5" i="1" s="1"/>
  <c r="D9" i="1"/>
  <c r="G9" i="1" s="1"/>
  <c r="D4" i="1" l="1"/>
  <c r="G4" i="1" s="1"/>
</calcChain>
</file>

<file path=xl/sharedStrings.xml><?xml version="1.0" encoding="utf-8"?>
<sst xmlns="http://schemas.openxmlformats.org/spreadsheetml/2006/main" count="18" uniqueCount="18">
  <si>
    <t>Concepte</t>
  </si>
  <si>
    <t>Import</t>
  </si>
  <si>
    <t>a.1.5) Albergs, refugis i hostatgeries</t>
  </si>
  <si>
    <t>a) Allotjaments</t>
  </si>
  <si>
    <t>Total</t>
  </si>
  <si>
    <t>Places</t>
  </si>
  <si>
    <t>Import mínim</t>
  </si>
  <si>
    <t>Marca amb una X el concepte aplicat</t>
  </si>
  <si>
    <t>Import plaça</t>
  </si>
  <si>
    <t>a.1) Obertura d’establiment i increment del nombre de places de</t>
  </si>
  <si>
    <t>a.1.1) Hotels, hotels apartament, establiments
d’aprofitament per torns de béns immobles i establiments
coparticipats o compartits</t>
  </si>
  <si>
    <t>a.1.2) Hotels rurals, agroturismes i turismes d’interior</t>
  </si>
  <si>
    <t>a.1.3) Apartaments</t>
  </si>
  <si>
    <t>a.1.4) Càmpings</t>
  </si>
  <si>
    <t>a.1.6) Alienació d’unitats d’allotjament</t>
  </si>
  <si>
    <t>a.1.7) Comercialització d’estades turístiques en habitatges</t>
  </si>
  <si>
    <t>a.1.8) Habitatges turístics de vacances</t>
  </si>
  <si>
    <t>a.1.9) Hostals, hostals residència, pensions, posades, cases d’hostes i campaments de turisme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</si>
</sst>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164" formatCode="#,##0_ ;[Red]\-#,##0\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/>
    </xf>
    <xf numFmtId="0" fontId="2" fillId="0" borderId="0" xfId="0" applyFont="1"/>
    <xf numFmtId="8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8" fontId="0" fillId="0" borderId="0" xfId="0" applyNumberFormat="1" applyAlignment="1">
      <alignment horizontal="center"/>
    </xf>
    <xf numFmtId="8" fontId="1" fillId="0" borderId="0" xfId="0" applyNumberFormat="1" applyFont="1" applyAlignment="1">
      <alignment horizontal="center"/>
    </xf>
    <xf numFmtId="164" fontId="0" fillId="0" borderId="1" xfId="0" applyNumberForma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C4" sqref="C4"/>
    </sheetView>
  </sheetViews>
  <sheetFormatPr defaultColWidth="9.109375" defaultRowHeight="14.4" x14ac:dyDescent="0.3"/>
  <cols>
    <col min="1" max="1" width="66" customWidth="1"/>
    <col min="2" max="2" width="15.44140625" bestFit="1" customWidth="1"/>
    <col min="3" max="3" width="9.44140625" customWidth="1"/>
    <col min="4" max="4" width="11.88671875" customWidth="1"/>
    <col min="5" max="5" width="15.6640625" customWidth="1"/>
    <col min="6" max="6" width="33.5546875" bestFit="1" customWidth="1"/>
    <col min="7" max="7" width="9.109375" style="5" customWidth="1"/>
  </cols>
  <sheetData>
    <row r="1" spans="1:7" x14ac:dyDescent="0.3">
      <c r="A1" s="4" t="s">
        <v>0</v>
      </c>
      <c r="B1" s="4" t="s">
        <v>8</v>
      </c>
      <c r="C1" s="4" t="s">
        <v>5</v>
      </c>
      <c r="D1" s="4" t="s">
        <v>1</v>
      </c>
      <c r="E1" s="4" t="s">
        <v>6</v>
      </c>
      <c r="F1" s="4" t="s">
        <v>7</v>
      </c>
    </row>
    <row r="2" spans="1:7" x14ac:dyDescent="0.3">
      <c r="A2" s="2" t="s">
        <v>3</v>
      </c>
    </row>
    <row r="3" spans="1:7" x14ac:dyDescent="0.3">
      <c r="A3" s="2" t="s">
        <v>9</v>
      </c>
    </row>
    <row r="4" spans="1:7" ht="43.2" x14ac:dyDescent="0.3">
      <c r="A4" s="3" t="s">
        <v>10</v>
      </c>
      <c r="B4" s="6">
        <v>36.67</v>
      </c>
      <c r="C4" s="10">
        <v>0</v>
      </c>
      <c r="D4" s="6">
        <f t="shared" ref="D4:D12" si="0">+B4*C4</f>
        <v>0</v>
      </c>
      <c r="E4" s="6">
        <v>330.06</v>
      </c>
      <c r="F4" s="11"/>
      <c r="G4" s="5">
        <f t="shared" ref="G4:G12" si="1">IF(D4&lt;E4,E4,D4)</f>
        <v>330.06</v>
      </c>
    </row>
    <row r="5" spans="1:7" x14ac:dyDescent="0.3">
      <c r="A5" s="3" t="s">
        <v>11</v>
      </c>
      <c r="B5" s="6">
        <v>36.67</v>
      </c>
      <c r="C5" s="10">
        <v>0</v>
      </c>
      <c r="D5" s="6">
        <f t="shared" si="0"/>
        <v>0</v>
      </c>
      <c r="E5" s="6">
        <v>330.06</v>
      </c>
      <c r="F5" s="11"/>
      <c r="G5" s="5">
        <f t="shared" si="1"/>
        <v>330.06</v>
      </c>
    </row>
    <row r="6" spans="1:7" x14ac:dyDescent="0.3">
      <c r="A6" s="3" t="s">
        <v>12</v>
      </c>
      <c r="B6" s="6">
        <v>36.67</v>
      </c>
      <c r="C6" s="10">
        <v>0</v>
      </c>
      <c r="D6" s="6">
        <f t="shared" si="0"/>
        <v>0</v>
      </c>
      <c r="E6" s="6">
        <v>330.06</v>
      </c>
      <c r="F6" s="11"/>
      <c r="G6" s="5">
        <f t="shared" si="1"/>
        <v>330.06</v>
      </c>
    </row>
    <row r="7" spans="1:7" x14ac:dyDescent="0.3">
      <c r="A7" s="3" t="s">
        <v>13</v>
      </c>
      <c r="B7" s="6">
        <v>36.67</v>
      </c>
      <c r="C7" s="10">
        <v>0</v>
      </c>
      <c r="D7" s="6">
        <f t="shared" si="0"/>
        <v>0</v>
      </c>
      <c r="E7" s="6">
        <v>330.06</v>
      </c>
      <c r="F7" s="11"/>
      <c r="G7" s="5">
        <f t="shared" si="1"/>
        <v>330.06</v>
      </c>
    </row>
    <row r="8" spans="1:7" x14ac:dyDescent="0.3">
      <c r="A8" s="3" t="s">
        <v>2</v>
      </c>
      <c r="B8" s="6">
        <v>36.67</v>
      </c>
      <c r="C8" s="10">
        <v>0</v>
      </c>
      <c r="D8" s="6">
        <f t="shared" si="0"/>
        <v>0</v>
      </c>
      <c r="E8" s="6">
        <v>330.06</v>
      </c>
      <c r="F8" s="11"/>
      <c r="G8" s="5">
        <f t="shared" si="1"/>
        <v>330.06</v>
      </c>
    </row>
    <row r="9" spans="1:7" x14ac:dyDescent="0.3">
      <c r="A9" s="3" t="s">
        <v>14</v>
      </c>
      <c r="B9" s="6">
        <v>36.67</v>
      </c>
      <c r="C9" s="10">
        <v>0</v>
      </c>
      <c r="D9" s="6">
        <f t="shared" si="0"/>
        <v>0</v>
      </c>
      <c r="E9" s="6">
        <v>330.06</v>
      </c>
      <c r="F9" s="11"/>
      <c r="G9" s="5">
        <f t="shared" si="1"/>
        <v>330.06</v>
      </c>
    </row>
    <row r="10" spans="1:7" x14ac:dyDescent="0.3">
      <c r="A10" s="3" t="s">
        <v>15</v>
      </c>
      <c r="B10" s="6">
        <v>36.67</v>
      </c>
      <c r="C10" s="10">
        <v>0</v>
      </c>
      <c r="D10" s="6">
        <f t="shared" si="0"/>
        <v>0</v>
      </c>
      <c r="E10" s="6">
        <v>330.06</v>
      </c>
      <c r="F10" s="11"/>
      <c r="G10" s="5">
        <f t="shared" si="1"/>
        <v>330.06</v>
      </c>
    </row>
    <row r="11" spans="1:7" x14ac:dyDescent="0.3">
      <c r="A11" s="3" t="s">
        <v>16</v>
      </c>
      <c r="B11" s="6">
        <v>36.67</v>
      </c>
      <c r="C11" s="10">
        <v>0</v>
      </c>
      <c r="D11" s="6">
        <f t="shared" si="0"/>
        <v>0</v>
      </c>
      <c r="E11" s="6">
        <v>330.06</v>
      </c>
      <c r="F11" s="11"/>
      <c r="G11" s="5">
        <f t="shared" si="1"/>
        <v>330.06</v>
      </c>
    </row>
    <row r="12" spans="1:7" ht="28.8" x14ac:dyDescent="0.3">
      <c r="A12" s="3" t="s">
        <v>17</v>
      </c>
      <c r="B12" s="6">
        <v>36.67</v>
      </c>
      <c r="C12" s="10">
        <v>0</v>
      </c>
      <c r="D12" s="6">
        <f t="shared" si="0"/>
        <v>0</v>
      </c>
      <c r="E12" s="6">
        <v>330.06</v>
      </c>
      <c r="F12" s="11"/>
      <c r="G12" s="5">
        <f t="shared" si="1"/>
        <v>330.06</v>
      </c>
    </row>
    <row r="13" spans="1:7" x14ac:dyDescent="0.3">
      <c r="B13" s="7"/>
      <c r="C13" s="7"/>
      <c r="D13" s="7"/>
      <c r="E13" s="7"/>
    </row>
    <row r="14" spans="1:7" x14ac:dyDescent="0.3">
      <c r="A14" s="1" t="s">
        <v>4</v>
      </c>
      <c r="B14" s="8"/>
      <c r="C14" s="8"/>
      <c r="D14" s="9">
        <f>SUMIF(F4:F12,"X",G4:G12)</f>
        <v>0</v>
      </c>
      <c r="E14" s="7"/>
    </row>
  </sheetData>
  <sheetProtection algorithmName="SHA-512" hashValue="kl6al1BJQrbTddLxzwHEY8PERo6c2ibiCX3G0Iq7BqNzBj6vFzM/07cZRk6e80sMPEMn+hc11mjq6HWNEH3SSw==" saltValue="XQGdwfJvsmKwxsgFt5u0cA==" spinCount="100000" sheet="1" objects="1" scenarios="1"/>
  <dataValidations count="2">
    <dataValidation type="custom" allowBlank="1" showInputMessage="1" showErrorMessage="1" sqref="F4:F9 F11:F12">
      <formula1>IF(F4="X",TRUE,FALSE)</formula1>
    </dataValidation>
    <dataValidation type="custom" allowBlank="1" showInputMessage="1" showErrorMessage="1" sqref="F10">
      <formula1>IF(F3+F10="X",TRUE,FALSE)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Taxes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2022-10-07T07:15:11Z</dcterms:modified>
</cp:coreProperties>
</file>